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<sst xmlns="http://schemas.openxmlformats.org/spreadsheetml/2006/main" count="105" uniqueCount="62">
  <si>
    <t xml:space="preserve">МКОУ СОШ с. Голуметь</t>
  </si>
  <si>
    <t xml:space="preserve">начальное общее образование</t>
  </si>
  <si>
    <t xml:space="preserve">Предмет</t>
  </si>
  <si>
    <t xml:space="preserve">Количество часов по плану</t>
  </si>
  <si>
    <t xml:space="preserve">Количество часов фактическое</t>
  </si>
  <si>
    <t xml:space="preserve">Объем нереализованных часов</t>
  </si>
  <si>
    <t xml:space="preserve">Причины невыполнения (скорректированные сроки прохождения)</t>
  </si>
  <si>
    <t xml:space="preserve">обязательная часть</t>
  </si>
  <si>
    <t xml:space="preserve">Русский язык</t>
  </si>
  <si>
    <t xml:space="preserve">Причины : продление осенних каникул, майских праздников. Прохождение программного материала скорректировано за счет объединения тем по блокам , разделам, сокращения часов на повторение.</t>
  </si>
  <si>
    <t xml:space="preserve">Литературное чтение</t>
  </si>
  <si>
    <t xml:space="preserve">Родной язык</t>
  </si>
  <si>
    <t xml:space="preserve"> </t>
  </si>
  <si>
    <t xml:space="preserve">Английский язык</t>
  </si>
  <si>
    <t xml:space="preserve">Математика</t>
  </si>
  <si>
    <t xml:space="preserve">Окружающий мир</t>
  </si>
  <si>
    <t xml:space="preserve">Основы  религиозных культур и светской этики</t>
  </si>
  <si>
    <t xml:space="preserve">Музыка</t>
  </si>
  <si>
    <t xml:space="preserve">Изобразительное искусство</t>
  </si>
  <si>
    <t xml:space="preserve">Технология</t>
  </si>
  <si>
    <t xml:space="preserve">Физическая культура</t>
  </si>
  <si>
    <t xml:space="preserve">часть, формируемая участниками образовательных отношений</t>
  </si>
  <si>
    <t xml:space="preserve">ИТОГО:</t>
  </si>
  <si>
    <t xml:space="preserve">основное общее образование</t>
  </si>
  <si>
    <t xml:space="preserve">Литература</t>
  </si>
  <si>
    <t xml:space="preserve">Иностранный (Английский) язык</t>
  </si>
  <si>
    <t xml:space="preserve">Алгебра</t>
  </si>
  <si>
    <t xml:space="preserve">Геометрия</t>
  </si>
  <si>
    <t xml:space="preserve">Информатика</t>
  </si>
  <si>
    <t xml:space="preserve">История России. Всеобщая история</t>
  </si>
  <si>
    <t xml:space="preserve">Обществознание</t>
  </si>
  <si>
    <t xml:space="preserve">География</t>
  </si>
  <si>
    <t xml:space="preserve">Физика</t>
  </si>
  <si>
    <t xml:space="preserve">Химия</t>
  </si>
  <si>
    <t xml:space="preserve">Биология</t>
  </si>
  <si>
    <t xml:space="preserve">Основы безопасности жизнедеятельности</t>
  </si>
  <si>
    <t xml:space="preserve">ОБЖ</t>
  </si>
  <si>
    <t xml:space="preserve">Черчение</t>
  </si>
  <si>
    <t xml:space="preserve">География Иркутской области</t>
  </si>
  <si>
    <t xml:space="preserve">Факультативный кур «Секреты орфографии»</t>
  </si>
  <si>
    <t xml:space="preserve">Факультативный курс «Основы проектной деятельности»</t>
  </si>
  <si>
    <t xml:space="preserve">среднее общее образование (ФГОС)</t>
  </si>
  <si>
    <t xml:space="preserve">математика</t>
  </si>
  <si>
    <t xml:space="preserve">Астрономия</t>
  </si>
  <si>
    <t xml:space="preserve">История</t>
  </si>
  <si>
    <t xml:space="preserve">индивидуальный проект</t>
  </si>
  <si>
    <t xml:space="preserve">среднее общее образование ФК ГОС</t>
  </si>
  <si>
    <t xml:space="preserve">инвариатная часть</t>
  </si>
  <si>
    <t xml:space="preserve">федеральный компонент</t>
  </si>
  <si>
    <t xml:space="preserve">Информатика и ИКТ</t>
  </si>
  <si>
    <t xml:space="preserve">региональный компонент</t>
  </si>
  <si>
    <t xml:space="preserve">Курсы по изучению историко — культурного населения области
«Мой край»</t>
  </si>
  <si>
    <t xml:space="preserve">Курсы по психологии социальной и межкультурной компетентности «Твоя будущая профессия или как стать успешным»</t>
  </si>
  <si>
    <t xml:space="preserve">компонент ОО</t>
  </si>
  <si>
    <t xml:space="preserve">Факультативный курс «Решение задач по физике»</t>
  </si>
  <si>
    <t xml:space="preserve">Факультативный курс «Астрономия»</t>
  </si>
  <si>
    <t xml:space="preserve">Факультативный курс «Глобальная география»</t>
  </si>
  <si>
    <t xml:space="preserve">Факультативный курс «Решение задач по химии»</t>
  </si>
  <si>
    <t xml:space="preserve">Элективный курс «Уравнения и неравенства с параметрами»</t>
  </si>
  <si>
    <t xml:space="preserve">Элективный курс «Курс подготовки к написанию сочинений»</t>
  </si>
  <si>
    <t xml:space="preserve">Факультативный курс «Систематизация знаний в рамках подготовки к ЕГЭ по биологии»</t>
  </si>
  <si>
    <t xml:space="preserve">ИТОГО ПО ОО: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</si>
</sst>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5" activeCellId="0" sqref="E75"/>
    </sheetView>
  </sheetViews>
  <sheetFormatPr defaultColWidth="8.7421875" defaultRowHeight="13.8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15.42"/>
    <col collapsed="false" customWidth="true" hidden="false" outlineLevel="0" max="3" min="3" style="0" width="25.29"/>
    <col collapsed="false" customWidth="true" hidden="false" outlineLevel="0" max="4" min="4" style="0" width="23.28"/>
    <col collapsed="false" customWidth="true" hidden="false" outlineLevel="0" max="5" min="5" style="1" width="23.28"/>
  </cols>
  <sheetData>
    <row r="1" customFormat="false" ht="15.75" hidden="false" customHeight="true" outlineLevel="0" collapsed="false">
      <c r="A1" s="2" t="s">
        <v>0</v>
      </c>
      <c r="B1" s="2"/>
      <c r="C1" s="2"/>
      <c r="D1" s="2"/>
    </row>
    <row r="2" customFormat="false" ht="15.75" hidden="false" customHeight="true" outlineLevel="0" collapsed="false">
      <c r="A2" s="2"/>
      <c r="B2" s="3" t="s">
        <v>1</v>
      </c>
      <c r="C2" s="3"/>
      <c r="D2" s="3"/>
    </row>
    <row r="3" customFormat="false" ht="58.5" hidden="false" customHeight="tru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customFormat="false" ht="13.8" hidden="false" customHeight="false" outlineLevel="0" collapsed="false">
      <c r="A4" s="6" t="s">
        <v>7</v>
      </c>
      <c r="B4" s="6"/>
      <c r="C4" s="6"/>
      <c r="D4" s="6"/>
      <c r="E4" s="6"/>
    </row>
    <row r="5" customFormat="false" ht="124.6" hidden="false" customHeight="false" outlineLevel="0" collapsed="false">
      <c r="A5" s="7" t="s">
        <v>8</v>
      </c>
      <c r="B5" s="8" t="n">
        <v>1114</v>
      </c>
      <c r="C5" s="9" t="n">
        <v>1091</v>
      </c>
      <c r="D5" s="9" t="n">
        <f aca="false">B5-C5</f>
        <v>23</v>
      </c>
      <c r="E5" s="10" t="s">
        <v>9</v>
      </c>
    </row>
    <row r="6" customFormat="false" ht="13.8" hidden="false" customHeight="false" outlineLevel="0" collapsed="false">
      <c r="A6" s="7" t="s">
        <v>10</v>
      </c>
      <c r="B6" s="8" t="n">
        <v>844</v>
      </c>
      <c r="C6" s="9" t="n">
        <v>830</v>
      </c>
      <c r="D6" s="9" t="n">
        <f aca="false">B6-C6</f>
        <v>14</v>
      </c>
      <c r="E6" s="10"/>
    </row>
    <row r="7" customFormat="false" ht="13.8" hidden="false" customHeight="false" outlineLevel="0" collapsed="false">
      <c r="A7" s="7" t="s">
        <v>11</v>
      </c>
      <c r="B7" s="8" t="n">
        <v>166</v>
      </c>
      <c r="C7" s="9" t="n">
        <v>166</v>
      </c>
      <c r="D7" s="9" t="n">
        <f aca="false">B7-C7</f>
        <v>0</v>
      </c>
      <c r="E7" s="10" t="s">
        <v>12</v>
      </c>
    </row>
    <row r="8" customFormat="false" ht="13.8" hidden="false" customHeight="false" outlineLevel="0" collapsed="false">
      <c r="A8" s="7" t="s">
        <v>13</v>
      </c>
      <c r="B8" s="8" t="n">
        <v>340</v>
      </c>
      <c r="C8" s="9" t="n">
        <v>325</v>
      </c>
      <c r="D8" s="9" t="n">
        <f aca="false">B8-C8</f>
        <v>15</v>
      </c>
      <c r="E8" s="10"/>
    </row>
    <row r="9" customFormat="false" ht="13.8" hidden="false" customHeight="false" outlineLevel="0" collapsed="false">
      <c r="A9" s="7" t="s">
        <v>14</v>
      </c>
      <c r="B9" s="8" t="n">
        <v>944</v>
      </c>
      <c r="C9" s="9" t="n">
        <v>944</v>
      </c>
      <c r="D9" s="9" t="n">
        <f aca="false">B9-C9</f>
        <v>0</v>
      </c>
      <c r="E9" s="10"/>
    </row>
    <row r="10" customFormat="false" ht="16.5" hidden="false" customHeight="true" outlineLevel="0" collapsed="false">
      <c r="A10" s="7" t="s">
        <v>15</v>
      </c>
      <c r="B10" s="8" t="n">
        <v>472</v>
      </c>
      <c r="C10" s="9" t="n">
        <v>469</v>
      </c>
      <c r="D10" s="9" t="n">
        <f aca="false">B10-C10</f>
        <v>3</v>
      </c>
      <c r="E10" s="10"/>
    </row>
    <row r="11" customFormat="false" ht="23.85" hidden="false" customHeight="false" outlineLevel="0" collapsed="false">
      <c r="A11" s="7" t="s">
        <v>16</v>
      </c>
      <c r="B11" s="8" t="n">
        <v>68</v>
      </c>
      <c r="C11" s="9" t="n">
        <v>68</v>
      </c>
      <c r="D11" s="9" t="n">
        <f aca="false">B11-C11</f>
        <v>0</v>
      </c>
      <c r="E11" s="10"/>
    </row>
    <row r="12" customFormat="false" ht="13.8" hidden="false" customHeight="false" outlineLevel="0" collapsed="false">
      <c r="A12" s="7" t="s">
        <v>17</v>
      </c>
      <c r="B12" s="8" t="n">
        <v>236</v>
      </c>
      <c r="C12" s="9" t="n">
        <v>236</v>
      </c>
      <c r="D12" s="9" t="n">
        <f aca="false">B12-C12</f>
        <v>0</v>
      </c>
      <c r="E12" s="10"/>
    </row>
    <row r="13" customFormat="false" ht="13.8" hidden="false" customHeight="false" outlineLevel="0" collapsed="false">
      <c r="A13" s="7" t="s">
        <v>18</v>
      </c>
      <c r="B13" s="8" t="n">
        <v>149</v>
      </c>
      <c r="C13" s="9" t="n">
        <v>149</v>
      </c>
      <c r="D13" s="9" t="n">
        <f aca="false">B13-C13</f>
        <v>0</v>
      </c>
      <c r="E13" s="10"/>
    </row>
    <row r="14" customFormat="false" ht="13.8" hidden="false" customHeight="false" outlineLevel="0" collapsed="false">
      <c r="A14" s="7" t="s">
        <v>19</v>
      </c>
      <c r="B14" s="8" t="n">
        <v>155</v>
      </c>
      <c r="C14" s="9" t="n">
        <v>150</v>
      </c>
      <c r="D14" s="9" t="n">
        <f aca="false">B14-C14</f>
        <v>5</v>
      </c>
      <c r="E14" s="10"/>
    </row>
    <row r="15" customFormat="false" ht="13.8" hidden="false" customHeight="false" outlineLevel="0" collapsed="false">
      <c r="A15" s="7" t="s">
        <v>20</v>
      </c>
      <c r="B15" s="8" t="n">
        <v>708</v>
      </c>
      <c r="C15" s="9" t="n">
        <v>683</v>
      </c>
      <c r="D15" s="9" t="n">
        <f aca="false">B15-C15</f>
        <v>25</v>
      </c>
      <c r="E15" s="10"/>
    </row>
    <row r="16" customFormat="false" ht="13.8" hidden="false" customHeight="false" outlineLevel="0" collapsed="false">
      <c r="A16" s="11" t="s">
        <v>21</v>
      </c>
      <c r="B16" s="11"/>
      <c r="C16" s="11"/>
      <c r="D16" s="11"/>
      <c r="E16" s="11"/>
    </row>
    <row r="17" customFormat="false" ht="15" hidden="false" customHeight="false" outlineLevel="0" collapsed="false">
      <c r="A17" s="12" t="s">
        <v>14</v>
      </c>
      <c r="B17" s="13" t="n">
        <v>102</v>
      </c>
      <c r="C17" s="14" t="n">
        <v>87</v>
      </c>
      <c r="D17" s="9" t="n">
        <f aca="false">B17-C17</f>
        <v>15</v>
      </c>
      <c r="E17" s="15"/>
    </row>
    <row r="18" customFormat="false" ht="13.8" hidden="false" customHeight="false" outlineLevel="0" collapsed="false">
      <c r="A18" s="16" t="s">
        <v>22</v>
      </c>
      <c r="B18" s="17" t="n">
        <f aca="false">SUM(B4:B15,(B17))</f>
        <v>5298</v>
      </c>
      <c r="C18" s="17" t="n">
        <f aca="false">SUM(C4:C15,(C17))</f>
        <v>5198</v>
      </c>
      <c r="D18" s="9" t="n">
        <f aca="false">B18-C18</f>
        <v>100</v>
      </c>
      <c r="E18" s="18" t="n">
        <f aca="false">(C18*100)/B18</f>
        <v>98.1124952812382</v>
      </c>
    </row>
    <row r="19" customFormat="false" ht="13.8" hidden="false" customHeight="false" outlineLevel="0" collapsed="false">
      <c r="A19" s="19" t="s">
        <v>23</v>
      </c>
      <c r="B19" s="19"/>
      <c r="C19" s="19"/>
      <c r="D19" s="19"/>
      <c r="E19" s="19"/>
    </row>
    <row r="20" customFormat="false" ht="124.6" hidden="false" customHeight="false" outlineLevel="0" collapsed="false">
      <c r="A20" s="20" t="s">
        <v>8</v>
      </c>
      <c r="B20" s="8" t="n">
        <v>714</v>
      </c>
      <c r="C20" s="9" t="n">
        <v>698</v>
      </c>
      <c r="D20" s="9" t="n">
        <f aca="false">B20-C20</f>
        <v>16</v>
      </c>
      <c r="E20" s="10" t="s">
        <v>9</v>
      </c>
    </row>
    <row r="21" customFormat="false" ht="13.8" hidden="false" customHeight="false" outlineLevel="0" collapsed="false">
      <c r="A21" s="20" t="s">
        <v>24</v>
      </c>
      <c r="B21" s="8" t="n">
        <v>476</v>
      </c>
      <c r="C21" s="9" t="n">
        <v>473</v>
      </c>
      <c r="D21" s="9" t="n">
        <f aca="false">B21-C21</f>
        <v>3</v>
      </c>
      <c r="E21" s="10"/>
    </row>
    <row r="22" customFormat="false" ht="15" hidden="false" customHeight="true" outlineLevel="0" collapsed="false">
      <c r="A22" s="20" t="s">
        <v>11</v>
      </c>
      <c r="B22" s="8" t="n">
        <v>68</v>
      </c>
      <c r="C22" s="9" t="n">
        <v>62</v>
      </c>
      <c r="D22" s="9" t="n">
        <f aca="false">B22-C22</f>
        <v>6</v>
      </c>
      <c r="E22" s="10"/>
    </row>
    <row r="23" customFormat="false" ht="13.8" hidden="false" customHeight="false" outlineLevel="0" collapsed="false">
      <c r="A23" s="20"/>
      <c r="B23" s="8"/>
      <c r="C23" s="9"/>
      <c r="D23" s="9" t="n">
        <f aca="false">B23-C23</f>
        <v>0</v>
      </c>
      <c r="E23" s="10"/>
    </row>
    <row r="24" customFormat="false" ht="13.8" hidden="false" customHeight="false" outlineLevel="0" collapsed="false">
      <c r="A24" s="20" t="s">
        <v>25</v>
      </c>
      <c r="B24" s="8" t="n">
        <v>714</v>
      </c>
      <c r="C24" s="9" t="n">
        <v>705</v>
      </c>
      <c r="D24" s="9" t="n">
        <f aca="false">B24-C24</f>
        <v>9</v>
      </c>
      <c r="E24" s="10"/>
    </row>
    <row r="25" customFormat="false" ht="13.8" hidden="false" customHeight="false" outlineLevel="0" collapsed="false">
      <c r="A25" s="20" t="s">
        <v>14</v>
      </c>
      <c r="B25" s="8" t="n">
        <v>680</v>
      </c>
      <c r="C25" s="9" t="n">
        <v>668</v>
      </c>
      <c r="D25" s="9" t="n">
        <f aca="false">B25-C25</f>
        <v>12</v>
      </c>
      <c r="E25" s="10"/>
    </row>
    <row r="26" customFormat="false" ht="13.8" hidden="false" customHeight="false" outlineLevel="0" collapsed="false">
      <c r="A26" s="20" t="s">
        <v>26</v>
      </c>
      <c r="B26" s="8" t="n">
        <v>306</v>
      </c>
      <c r="C26" s="9" t="n">
        <v>297</v>
      </c>
      <c r="D26" s="9" t="n">
        <f aca="false">B26-C26</f>
        <v>9</v>
      </c>
      <c r="E26" s="10"/>
    </row>
    <row r="27" customFormat="false" ht="13.8" hidden="false" customHeight="false" outlineLevel="0" collapsed="false">
      <c r="A27" s="20" t="s">
        <v>27</v>
      </c>
      <c r="B27" s="8" t="n">
        <v>204</v>
      </c>
      <c r="C27" s="9" t="n">
        <v>204</v>
      </c>
      <c r="D27" s="9" t="n">
        <f aca="false">B27-C27</f>
        <v>0</v>
      </c>
      <c r="E27" s="10"/>
    </row>
    <row r="28" customFormat="false" ht="13.8" hidden="false" customHeight="false" outlineLevel="0" collapsed="false">
      <c r="A28" s="20" t="s">
        <v>28</v>
      </c>
      <c r="B28" s="8" t="n">
        <v>238</v>
      </c>
      <c r="C28" s="9" t="n">
        <v>238</v>
      </c>
      <c r="D28" s="9" t="n">
        <f aca="false">B28-C28</f>
        <v>0</v>
      </c>
      <c r="E28" s="10"/>
    </row>
    <row r="29" customFormat="false" ht="124.6" hidden="false" customHeight="false" outlineLevel="0" collapsed="false">
      <c r="A29" s="20" t="s">
        <v>29</v>
      </c>
      <c r="B29" s="8" t="n">
        <v>476</v>
      </c>
      <c r="C29" s="9" t="n">
        <v>458</v>
      </c>
      <c r="D29" s="9" t="n">
        <f aca="false">B29-C29</f>
        <v>18</v>
      </c>
      <c r="E29" s="10" t="s">
        <v>9</v>
      </c>
    </row>
    <row r="30" customFormat="false" ht="13.8" hidden="false" customHeight="false" outlineLevel="0" collapsed="false">
      <c r="A30" s="20" t="s">
        <v>30</v>
      </c>
      <c r="B30" s="8" t="n">
        <v>170</v>
      </c>
      <c r="C30" s="9" t="n">
        <v>170</v>
      </c>
      <c r="D30" s="9" t="n">
        <f aca="false">B30-C30</f>
        <v>0</v>
      </c>
      <c r="E30" s="10"/>
    </row>
    <row r="31" customFormat="false" ht="13.8" hidden="false" customHeight="false" outlineLevel="0" collapsed="false">
      <c r="A31" s="20" t="s">
        <v>31</v>
      </c>
      <c r="B31" s="8" t="n">
        <v>340</v>
      </c>
      <c r="C31" s="9" t="n">
        <v>333</v>
      </c>
      <c r="D31" s="9" t="n">
        <f aca="false">B31-C31</f>
        <v>7</v>
      </c>
      <c r="E31" s="10"/>
    </row>
    <row r="32" customFormat="false" ht="15" hidden="false" customHeight="false" outlineLevel="0" collapsed="false">
      <c r="A32" s="21" t="s">
        <v>32</v>
      </c>
      <c r="B32" s="8" t="n">
        <v>238</v>
      </c>
      <c r="C32" s="9" t="n">
        <v>236</v>
      </c>
      <c r="D32" s="9" t="n">
        <f aca="false">B32-C32</f>
        <v>2</v>
      </c>
      <c r="E32" s="10"/>
    </row>
    <row r="33" customFormat="false" ht="15" hidden="false" customHeight="false" outlineLevel="0" collapsed="false">
      <c r="A33" s="21" t="s">
        <v>33</v>
      </c>
      <c r="B33" s="8" t="n">
        <v>136</v>
      </c>
      <c r="C33" s="9" t="n">
        <v>135</v>
      </c>
      <c r="D33" s="9" t="n">
        <f aca="false">B33-C33</f>
        <v>1</v>
      </c>
      <c r="E33" s="10"/>
    </row>
    <row r="34" customFormat="false" ht="13.8" hidden="false" customHeight="false" outlineLevel="0" collapsed="false">
      <c r="A34" s="20" t="s">
        <v>34</v>
      </c>
      <c r="B34" s="8" t="n">
        <v>272</v>
      </c>
      <c r="C34" s="9" t="n">
        <v>268</v>
      </c>
      <c r="D34" s="9" t="n">
        <f aca="false">B34-C34</f>
        <v>4</v>
      </c>
      <c r="E34" s="10"/>
    </row>
    <row r="35" customFormat="false" ht="13.8" hidden="false" customHeight="false" outlineLevel="0" collapsed="false">
      <c r="A35" s="20" t="s">
        <v>17</v>
      </c>
      <c r="B35" s="8" t="n">
        <v>204</v>
      </c>
      <c r="C35" s="9" t="n">
        <v>204</v>
      </c>
      <c r="D35" s="9" t="n">
        <f aca="false">B35-C35</f>
        <v>0</v>
      </c>
      <c r="E35" s="10"/>
    </row>
    <row r="36" customFormat="false" ht="13.8" hidden="false" customHeight="false" outlineLevel="0" collapsed="false">
      <c r="A36" s="20" t="s">
        <v>18</v>
      </c>
      <c r="B36" s="8" t="n">
        <v>91</v>
      </c>
      <c r="C36" s="9" t="n">
        <v>91</v>
      </c>
      <c r="D36" s="9" t="n">
        <f aca="false">B36-C36</f>
        <v>0</v>
      </c>
      <c r="E36" s="10"/>
    </row>
    <row r="37" customFormat="false" ht="13.8" hidden="false" customHeight="false" outlineLevel="0" collapsed="false">
      <c r="A37" s="22" t="s">
        <v>19</v>
      </c>
      <c r="B37" s="8" t="n">
        <v>340</v>
      </c>
      <c r="C37" s="9" t="n">
        <v>340</v>
      </c>
      <c r="D37" s="9" t="n">
        <f aca="false">B37-C37</f>
        <v>0</v>
      </c>
      <c r="E37" s="10"/>
    </row>
    <row r="38" customFormat="false" ht="13.8" hidden="false" customHeight="false" outlineLevel="0" collapsed="false">
      <c r="A38" s="23" t="s">
        <v>35</v>
      </c>
      <c r="B38" s="8" t="n">
        <v>105</v>
      </c>
      <c r="C38" s="9" t="n">
        <v>105</v>
      </c>
      <c r="D38" s="9" t="n">
        <f aca="false">B38-C38</f>
        <v>0</v>
      </c>
      <c r="E38" s="10"/>
    </row>
    <row r="39" customFormat="false" ht="13.8" hidden="false" customHeight="false" outlineLevel="0" collapsed="false">
      <c r="A39" s="20" t="s">
        <v>20</v>
      </c>
      <c r="B39" s="8" t="n">
        <v>714</v>
      </c>
      <c r="C39" s="9" t="n">
        <v>714</v>
      </c>
      <c r="D39" s="9" t="n">
        <f aca="false">B39-C39</f>
        <v>0</v>
      </c>
      <c r="E39" s="10"/>
    </row>
    <row r="40" customFormat="false" ht="13.8" hidden="false" customHeight="false" outlineLevel="0" collapsed="false">
      <c r="A40" s="11" t="s">
        <v>21</v>
      </c>
      <c r="B40" s="11"/>
      <c r="C40" s="11"/>
      <c r="D40" s="11"/>
      <c r="E40" s="11"/>
    </row>
    <row r="41" customFormat="false" ht="13.8" hidden="false" customHeight="false" outlineLevel="0" collapsed="false">
      <c r="A41" s="24" t="s">
        <v>36</v>
      </c>
      <c r="B41" s="8" t="n">
        <v>2</v>
      </c>
      <c r="C41" s="9" t="n">
        <v>2</v>
      </c>
      <c r="D41" s="9" t="n">
        <f aca="false">B41-C41</f>
        <v>0</v>
      </c>
      <c r="E41" s="10"/>
    </row>
    <row r="42" customFormat="false" ht="13.8" hidden="false" customHeight="false" outlineLevel="0" collapsed="false">
      <c r="A42" s="24" t="s">
        <v>37</v>
      </c>
      <c r="B42" s="8" t="n">
        <v>50</v>
      </c>
      <c r="C42" s="9" t="n">
        <v>49</v>
      </c>
      <c r="D42" s="9" t="n">
        <f aca="false">B42-C42</f>
        <v>1</v>
      </c>
      <c r="E42" s="10"/>
    </row>
    <row r="43" customFormat="false" ht="13.8" hidden="false" customHeight="false" outlineLevel="0" collapsed="false">
      <c r="A43" s="24" t="s">
        <v>38</v>
      </c>
      <c r="B43" s="8" t="n">
        <v>32</v>
      </c>
      <c r="C43" s="9" t="n">
        <v>31</v>
      </c>
      <c r="D43" s="9" t="n">
        <f aca="false">B43-C43</f>
        <v>1</v>
      </c>
      <c r="E43" s="10"/>
    </row>
    <row r="44" customFormat="false" ht="25.35" hidden="false" customHeight="false" outlineLevel="0" collapsed="false">
      <c r="A44" s="24" t="s">
        <v>39</v>
      </c>
      <c r="B44" s="8" t="n">
        <v>17</v>
      </c>
      <c r="C44" s="9" t="n">
        <v>16</v>
      </c>
      <c r="D44" s="9" t="n">
        <f aca="false">B44-C44</f>
        <v>1</v>
      </c>
      <c r="E44" s="10"/>
    </row>
    <row r="45" customFormat="false" ht="25.35" hidden="false" customHeight="false" outlineLevel="0" collapsed="false">
      <c r="A45" s="24" t="s">
        <v>40</v>
      </c>
      <c r="B45" s="8" t="n">
        <v>17</v>
      </c>
      <c r="C45" s="9" t="n">
        <v>16</v>
      </c>
      <c r="D45" s="9" t="n">
        <f aca="false">B45-C45</f>
        <v>1</v>
      </c>
      <c r="E45" s="10"/>
    </row>
    <row r="46" customFormat="false" ht="13.8" hidden="false" customHeight="false" outlineLevel="0" collapsed="false">
      <c r="A46" s="16" t="s">
        <v>22</v>
      </c>
      <c r="B46" s="17" t="n">
        <f aca="false">SUM(B20:B39,(B41:B45))</f>
        <v>6604</v>
      </c>
      <c r="C46" s="17" t="n">
        <f aca="false">SUM(C20:C39,(C41:C45))</f>
        <v>6513</v>
      </c>
      <c r="D46" s="9" t="n">
        <f aca="false">B46-C46</f>
        <v>91</v>
      </c>
      <c r="E46" s="18" t="n">
        <f aca="false">(C46*100)/B46</f>
        <v>98.6220472440945</v>
      </c>
    </row>
    <row r="47" customFormat="false" ht="13.8" hidden="false" customHeight="false" outlineLevel="0" collapsed="false">
      <c r="A47" s="19" t="s">
        <v>41</v>
      </c>
      <c r="B47" s="19"/>
      <c r="C47" s="19"/>
      <c r="D47" s="19"/>
      <c r="E47" s="19"/>
    </row>
    <row r="48" customFormat="false" ht="13.8" hidden="false" customHeight="false" outlineLevel="0" collapsed="false">
      <c r="A48" s="20" t="s">
        <v>8</v>
      </c>
      <c r="B48" s="8" t="n">
        <v>102</v>
      </c>
      <c r="C48" s="9" t="n">
        <v>98</v>
      </c>
      <c r="D48" s="9" t="n">
        <f aca="false">B48-C48</f>
        <v>4</v>
      </c>
      <c r="E48" s="10"/>
    </row>
    <row r="49" customFormat="false" ht="124.6" hidden="false" customHeight="false" outlineLevel="0" collapsed="false">
      <c r="A49" s="20" t="s">
        <v>24</v>
      </c>
      <c r="B49" s="8" t="n">
        <v>170</v>
      </c>
      <c r="C49" s="9" t="n">
        <v>165</v>
      </c>
      <c r="D49" s="9" t="n">
        <f aca="false">B49-C49</f>
        <v>5</v>
      </c>
      <c r="E49" s="10" t="s">
        <v>9</v>
      </c>
    </row>
    <row r="50" customFormat="false" ht="13.8" hidden="false" customHeight="false" outlineLevel="0" collapsed="false">
      <c r="A50" s="7" t="s">
        <v>42</v>
      </c>
      <c r="B50" s="8" t="n">
        <v>204</v>
      </c>
      <c r="C50" s="9" t="n">
        <v>200</v>
      </c>
      <c r="D50" s="9" t="n">
        <f aca="false">B50-C50</f>
        <v>4</v>
      </c>
      <c r="E50" s="10"/>
    </row>
    <row r="51" customFormat="false" ht="13.8" hidden="false" customHeight="false" outlineLevel="0" collapsed="false">
      <c r="A51" s="7" t="s">
        <v>13</v>
      </c>
      <c r="B51" s="8" t="n">
        <v>102</v>
      </c>
      <c r="C51" s="9" t="n">
        <v>100</v>
      </c>
      <c r="D51" s="9" t="n">
        <f aca="false">B51-C51</f>
        <v>2</v>
      </c>
      <c r="E51" s="10"/>
    </row>
    <row r="52" customFormat="false" ht="13.8" hidden="false" customHeight="false" outlineLevel="0" collapsed="false">
      <c r="A52" s="20" t="s">
        <v>33</v>
      </c>
      <c r="B52" s="8" t="n">
        <v>68</v>
      </c>
      <c r="C52" s="9" t="n">
        <v>64</v>
      </c>
      <c r="D52" s="9" t="n">
        <f aca="false">B52-C52</f>
        <v>4</v>
      </c>
      <c r="E52" s="10"/>
    </row>
    <row r="53" customFormat="false" ht="13.8" hidden="false" customHeight="false" outlineLevel="0" collapsed="false">
      <c r="A53" s="20" t="s">
        <v>32</v>
      </c>
      <c r="B53" s="8" t="n">
        <v>68</v>
      </c>
      <c r="C53" s="9" t="n">
        <v>67</v>
      </c>
      <c r="D53" s="9" t="n">
        <f aca="false">B53-C53</f>
        <v>1</v>
      </c>
      <c r="E53" s="10"/>
    </row>
    <row r="54" customFormat="false" ht="13.8" hidden="false" customHeight="false" outlineLevel="0" collapsed="false">
      <c r="A54" s="20" t="s">
        <v>43</v>
      </c>
      <c r="B54" s="8" t="n">
        <v>34</v>
      </c>
      <c r="C54" s="9" t="n">
        <v>31</v>
      </c>
      <c r="D54" s="9" t="n">
        <f aca="false">B54-C54</f>
        <v>3</v>
      </c>
      <c r="E54" s="10"/>
    </row>
    <row r="55" customFormat="false" ht="13.8" hidden="false" customHeight="false" outlineLevel="0" collapsed="false">
      <c r="A55" s="20" t="s">
        <v>44</v>
      </c>
      <c r="B55" s="8" t="n">
        <v>68</v>
      </c>
      <c r="C55" s="9" t="n">
        <v>67</v>
      </c>
      <c r="D55" s="9" t="n">
        <f aca="false">B55-C55</f>
        <v>1</v>
      </c>
      <c r="E55" s="10"/>
    </row>
    <row r="56" customFormat="false" ht="13.8" hidden="false" customHeight="false" outlineLevel="0" collapsed="false">
      <c r="A56" s="20" t="s">
        <v>30</v>
      </c>
      <c r="B56" s="8" t="n">
        <v>68</v>
      </c>
      <c r="C56" s="9" t="n">
        <v>67</v>
      </c>
      <c r="D56" s="9" t="n">
        <f aca="false">B56-C56</f>
        <v>1</v>
      </c>
      <c r="E56" s="10"/>
    </row>
    <row r="57" customFormat="false" ht="13.8" hidden="false" customHeight="false" outlineLevel="0" collapsed="false">
      <c r="A57" s="20" t="s">
        <v>31</v>
      </c>
      <c r="B57" s="8" t="n">
        <v>34</v>
      </c>
      <c r="C57" s="9" t="n">
        <v>34</v>
      </c>
      <c r="D57" s="9" t="n">
        <f aca="false">B57-C57</f>
        <v>0</v>
      </c>
      <c r="E57" s="10"/>
    </row>
    <row r="58" customFormat="false" ht="13.8" hidden="false" customHeight="false" outlineLevel="0" collapsed="false">
      <c r="A58" s="7" t="s">
        <v>20</v>
      </c>
      <c r="B58" s="8" t="n">
        <v>102</v>
      </c>
      <c r="C58" s="9" t="n">
        <v>101</v>
      </c>
      <c r="D58" s="9" t="n">
        <f aca="false">B58-C58</f>
        <v>1</v>
      </c>
      <c r="E58" s="10"/>
    </row>
    <row r="59" customFormat="false" ht="13.8" hidden="false" customHeight="false" outlineLevel="0" collapsed="false">
      <c r="A59" s="7" t="s">
        <v>35</v>
      </c>
      <c r="B59" s="8" t="n">
        <v>34</v>
      </c>
      <c r="C59" s="9" t="n">
        <v>34</v>
      </c>
      <c r="D59" s="9" t="n">
        <f aca="false">B59-C59</f>
        <v>0</v>
      </c>
      <c r="E59" s="10"/>
    </row>
    <row r="60" customFormat="false" ht="13.8" hidden="false" customHeight="false" outlineLevel="0" collapsed="false">
      <c r="A60" s="7" t="s">
        <v>45</v>
      </c>
      <c r="B60" s="8" t="n">
        <v>34</v>
      </c>
      <c r="C60" s="9" t="n">
        <v>31</v>
      </c>
      <c r="D60" s="9" t="n">
        <f aca="false">B60-C60</f>
        <v>3</v>
      </c>
      <c r="E60" s="10"/>
    </row>
    <row r="61" customFormat="false" ht="13.8" hidden="false" customHeight="false" outlineLevel="0" collapsed="false">
      <c r="A61" s="11" t="s">
        <v>21</v>
      </c>
      <c r="B61" s="11"/>
      <c r="C61" s="11"/>
      <c r="D61" s="11"/>
      <c r="E61" s="11"/>
    </row>
    <row r="62" customFormat="false" ht="15" hidden="false" customHeight="false" outlineLevel="0" collapsed="false">
      <c r="A62" s="25" t="s">
        <v>34</v>
      </c>
      <c r="B62" s="26" t="n">
        <v>34</v>
      </c>
      <c r="C62" s="27" t="n">
        <v>34</v>
      </c>
      <c r="D62" s="9" t="n">
        <f aca="false">B62-C62</f>
        <v>0</v>
      </c>
      <c r="E62" s="10"/>
    </row>
    <row r="63" customFormat="false" ht="15" hidden="false" customHeight="false" outlineLevel="0" collapsed="false">
      <c r="A63" s="25" t="s">
        <v>33</v>
      </c>
      <c r="B63" s="26" t="n">
        <v>68</v>
      </c>
      <c r="C63" s="27" t="n">
        <v>64</v>
      </c>
      <c r="D63" s="9" t="n">
        <f aca="false">B63-C63</f>
        <v>4</v>
      </c>
      <c r="E63" s="10"/>
    </row>
    <row r="64" customFormat="false" ht="15" hidden="false" customHeight="false" outlineLevel="0" collapsed="false">
      <c r="A64" s="25" t="s">
        <v>28</v>
      </c>
      <c r="B64" s="26" t="n">
        <v>34</v>
      </c>
      <c r="C64" s="27" t="n">
        <v>31</v>
      </c>
      <c r="D64" s="9" t="n">
        <f aca="false">B64-C64</f>
        <v>3</v>
      </c>
      <c r="E64" s="10"/>
    </row>
    <row r="65" customFormat="false" ht="13.8" hidden="false" customHeight="false" outlineLevel="0" collapsed="false">
      <c r="A65" s="16" t="s">
        <v>22</v>
      </c>
      <c r="B65" s="17" t="n">
        <f aca="false">SUM(B48:B60,(B62:B64))</f>
        <v>1224</v>
      </c>
      <c r="C65" s="17" t="n">
        <f aca="false">SUM(C48:C60,(C62:C64))</f>
        <v>1188</v>
      </c>
      <c r="D65" s="9" t="n">
        <f aca="false">B65-C65</f>
        <v>36</v>
      </c>
      <c r="E65" s="18" t="n">
        <f aca="false">(C65*100)/B65</f>
        <v>97.0588235294118</v>
      </c>
    </row>
    <row r="66" customFormat="false" ht="15.75" hidden="false" customHeight="true" outlineLevel="0" collapsed="false">
      <c r="A66" s="28" t="s">
        <v>46</v>
      </c>
      <c r="B66" s="28"/>
      <c r="C66" s="28"/>
      <c r="D66" s="28"/>
      <c r="E66" s="28"/>
    </row>
    <row r="67" customFormat="false" ht="15.75" hidden="false" customHeight="true" outlineLevel="0" collapsed="false">
      <c r="A67" s="4" t="s">
        <v>47</v>
      </c>
      <c r="B67" s="4"/>
      <c r="C67" s="4"/>
      <c r="D67" s="4"/>
      <c r="E67" s="4"/>
    </row>
    <row r="68" customFormat="false" ht="15.75" hidden="false" customHeight="true" outlineLevel="0" collapsed="false">
      <c r="A68" s="29" t="s">
        <v>48</v>
      </c>
      <c r="B68" s="29"/>
      <c r="C68" s="29"/>
      <c r="D68" s="29"/>
      <c r="E68" s="29"/>
    </row>
    <row r="69" customFormat="false" ht="15" hidden="false" customHeight="false" outlineLevel="0" collapsed="false">
      <c r="A69" s="25" t="s">
        <v>8</v>
      </c>
      <c r="B69" s="8" t="n">
        <v>34</v>
      </c>
      <c r="C69" s="9" t="n">
        <v>31</v>
      </c>
      <c r="D69" s="9" t="n">
        <f aca="false">B69-C69</f>
        <v>3</v>
      </c>
      <c r="E69" s="10"/>
    </row>
    <row r="70" customFormat="false" ht="15" hidden="false" customHeight="false" outlineLevel="0" collapsed="false">
      <c r="A70" s="25" t="s">
        <v>24</v>
      </c>
      <c r="B70" s="8" t="n">
        <v>102</v>
      </c>
      <c r="C70" s="9" t="n">
        <v>98</v>
      </c>
      <c r="D70" s="9" t="n">
        <f aca="false">B70-C70</f>
        <v>4</v>
      </c>
      <c r="E70" s="10"/>
    </row>
    <row r="71" customFormat="false" ht="13.8" hidden="false" customHeight="false" outlineLevel="0" collapsed="false">
      <c r="A71" s="20" t="s">
        <v>25</v>
      </c>
      <c r="B71" s="8" t="n">
        <v>102</v>
      </c>
      <c r="C71" s="9" t="n">
        <v>100</v>
      </c>
      <c r="D71" s="9" t="n">
        <f aca="false">B71-C71</f>
        <v>2</v>
      </c>
      <c r="E71" s="10"/>
    </row>
    <row r="72" customFormat="false" ht="15" hidden="false" customHeight="false" outlineLevel="0" collapsed="false">
      <c r="A72" s="25" t="s">
        <v>26</v>
      </c>
      <c r="B72" s="8" t="n">
        <v>102</v>
      </c>
      <c r="C72" s="9" t="n">
        <v>99</v>
      </c>
      <c r="D72" s="9" t="n">
        <f aca="false">B72-C72</f>
        <v>3</v>
      </c>
      <c r="E72" s="10"/>
    </row>
    <row r="73" customFormat="false" ht="15" hidden="false" customHeight="false" outlineLevel="0" collapsed="false">
      <c r="A73" s="25" t="s">
        <v>27</v>
      </c>
      <c r="B73" s="8" t="n">
        <v>51</v>
      </c>
      <c r="C73" s="9" t="n">
        <v>51</v>
      </c>
      <c r="D73" s="9" t="n">
        <f aca="false">B73-C73</f>
        <v>0</v>
      </c>
      <c r="E73" s="10"/>
    </row>
    <row r="74" customFormat="false" ht="15" hidden="false" customHeight="false" outlineLevel="0" collapsed="false">
      <c r="A74" s="25" t="s">
        <v>49</v>
      </c>
      <c r="B74" s="8" t="n">
        <v>34</v>
      </c>
      <c r="C74" s="9" t="n">
        <v>31</v>
      </c>
      <c r="D74" s="9" t="n">
        <f aca="false">B74-C74</f>
        <v>3</v>
      </c>
      <c r="E74" s="10"/>
    </row>
    <row r="75" customFormat="false" ht="124.6" hidden="false" customHeight="false" outlineLevel="0" collapsed="false">
      <c r="A75" s="25" t="s">
        <v>44</v>
      </c>
      <c r="B75" s="8" t="n">
        <v>68</v>
      </c>
      <c r="C75" s="9" t="n">
        <v>62</v>
      </c>
      <c r="D75" s="9" t="n">
        <f aca="false">B75-C75</f>
        <v>6</v>
      </c>
      <c r="E75" s="10" t="s">
        <v>9</v>
      </c>
    </row>
    <row r="76" customFormat="false" ht="15" hidden="false" customHeight="false" outlineLevel="0" collapsed="false">
      <c r="A76" s="25" t="s">
        <v>30</v>
      </c>
      <c r="B76" s="8" t="n">
        <v>68</v>
      </c>
      <c r="C76" s="9" t="n">
        <v>67</v>
      </c>
      <c r="D76" s="9" t="n">
        <f aca="false">B76-C76</f>
        <v>1</v>
      </c>
      <c r="E76" s="10"/>
    </row>
    <row r="77" customFormat="false" ht="15" hidden="false" customHeight="false" outlineLevel="0" collapsed="false">
      <c r="A77" s="25" t="s">
        <v>31</v>
      </c>
      <c r="B77" s="8" t="n">
        <v>34</v>
      </c>
      <c r="C77" s="9" t="n">
        <v>34</v>
      </c>
      <c r="D77" s="9" t="n">
        <f aca="false">B77-C77</f>
        <v>0</v>
      </c>
      <c r="E77" s="10"/>
    </row>
    <row r="78" customFormat="false" ht="15" hidden="false" customHeight="false" outlineLevel="0" collapsed="false">
      <c r="A78" s="25" t="s">
        <v>32</v>
      </c>
      <c r="B78" s="8" t="n">
        <v>68</v>
      </c>
      <c r="C78" s="9" t="n">
        <v>67</v>
      </c>
      <c r="D78" s="9" t="n">
        <f aca="false">B78-C78</f>
        <v>1</v>
      </c>
      <c r="E78" s="10"/>
    </row>
    <row r="79" customFormat="false" ht="15" hidden="false" customHeight="false" outlineLevel="0" collapsed="false">
      <c r="A79" s="25" t="s">
        <v>33</v>
      </c>
      <c r="B79" s="8" t="n">
        <v>48</v>
      </c>
      <c r="C79" s="9" t="n">
        <v>48</v>
      </c>
      <c r="D79" s="9" t="n">
        <f aca="false">B79-C79</f>
        <v>0</v>
      </c>
      <c r="E79" s="10"/>
    </row>
    <row r="80" customFormat="false" ht="15" hidden="false" customHeight="false" outlineLevel="0" collapsed="false">
      <c r="A80" s="25" t="s">
        <v>34</v>
      </c>
      <c r="B80" s="8" t="n">
        <v>34</v>
      </c>
      <c r="C80" s="9" t="n">
        <v>34</v>
      </c>
      <c r="D80" s="9" t="n">
        <f aca="false">B80-C80</f>
        <v>0</v>
      </c>
      <c r="E80" s="10"/>
    </row>
    <row r="81" customFormat="false" ht="15" hidden="false" customHeight="false" outlineLevel="0" collapsed="false">
      <c r="A81" s="30" t="s">
        <v>19</v>
      </c>
      <c r="B81" s="8" t="n">
        <v>34</v>
      </c>
      <c r="C81" s="9" t="n">
        <v>34</v>
      </c>
      <c r="D81" s="9" t="n">
        <f aca="false">B81-C81</f>
        <v>0</v>
      </c>
      <c r="E81" s="10"/>
    </row>
    <row r="82" customFormat="false" ht="15" hidden="false" customHeight="false" outlineLevel="0" collapsed="false">
      <c r="A82" s="30" t="s">
        <v>20</v>
      </c>
      <c r="B82" s="8" t="n">
        <v>102</v>
      </c>
      <c r="C82" s="9" t="n">
        <v>101</v>
      </c>
      <c r="D82" s="9" t="n">
        <f aca="false">B82-C82</f>
        <v>1</v>
      </c>
      <c r="E82" s="10"/>
    </row>
    <row r="83" customFormat="false" ht="15" hidden="false" customHeight="false" outlineLevel="0" collapsed="false">
      <c r="A83" s="30" t="s">
        <v>36</v>
      </c>
      <c r="B83" s="8" t="n">
        <v>34</v>
      </c>
      <c r="C83" s="9" t="n">
        <v>34</v>
      </c>
      <c r="D83" s="9" t="n">
        <f aca="false">B83-C83</f>
        <v>0</v>
      </c>
      <c r="E83" s="10"/>
    </row>
    <row r="84" customFormat="false" ht="15.75" hidden="false" customHeight="true" outlineLevel="0" collapsed="false">
      <c r="A84" s="31" t="s">
        <v>50</v>
      </c>
      <c r="B84" s="31"/>
      <c r="C84" s="31"/>
      <c r="D84" s="31"/>
      <c r="E84" s="31"/>
    </row>
    <row r="85" customFormat="false" ht="37.3" hidden="false" customHeight="false" outlineLevel="0" collapsed="false">
      <c r="A85" s="32" t="s">
        <v>51</v>
      </c>
      <c r="B85" s="26" t="n">
        <v>15</v>
      </c>
      <c r="C85" s="8" t="n">
        <v>15</v>
      </c>
      <c r="D85" s="9" t="n">
        <f aca="false">B85-C85</f>
        <v>0</v>
      </c>
      <c r="E85" s="10"/>
    </row>
    <row r="86" customFormat="false" ht="46.25" hidden="false" customHeight="false" outlineLevel="0" collapsed="false">
      <c r="A86" s="33" t="s">
        <v>52</v>
      </c>
      <c r="B86" s="26" t="n">
        <v>19</v>
      </c>
      <c r="C86" s="8" t="n">
        <v>19</v>
      </c>
      <c r="D86" s="9" t="n">
        <f aca="false">B86-C86</f>
        <v>0</v>
      </c>
      <c r="E86" s="10"/>
    </row>
    <row r="87" customFormat="false" ht="15.75" hidden="false" customHeight="true" outlineLevel="0" collapsed="false">
      <c r="A87" s="29" t="s">
        <v>53</v>
      </c>
      <c r="B87" s="29"/>
      <c r="C87" s="29"/>
      <c r="D87" s="29"/>
      <c r="E87" s="29"/>
    </row>
    <row r="88" customFormat="false" ht="26.85" hidden="false" customHeight="false" outlineLevel="0" collapsed="false">
      <c r="A88" s="25" t="s">
        <v>54</v>
      </c>
      <c r="B88" s="34" t="n">
        <v>34</v>
      </c>
      <c r="C88" s="4" t="n">
        <v>33</v>
      </c>
      <c r="D88" s="9" t="n">
        <f aca="false">B88-C88</f>
        <v>1</v>
      </c>
      <c r="E88" s="4"/>
    </row>
    <row r="89" customFormat="false" ht="26.85" hidden="false" customHeight="false" outlineLevel="0" collapsed="false">
      <c r="A89" s="25" t="s">
        <v>55</v>
      </c>
      <c r="B89" s="34" t="n">
        <v>17</v>
      </c>
      <c r="C89" s="4" t="n">
        <v>17</v>
      </c>
      <c r="D89" s="9" t="n">
        <f aca="false">B89-C89</f>
        <v>0</v>
      </c>
      <c r="E89" s="4"/>
    </row>
    <row r="90" customFormat="false" ht="26.85" hidden="false" customHeight="false" outlineLevel="0" collapsed="false">
      <c r="A90" s="25" t="s">
        <v>56</v>
      </c>
      <c r="B90" s="34" t="n">
        <v>17</v>
      </c>
      <c r="C90" s="4" t="n">
        <v>17</v>
      </c>
      <c r="D90" s="9" t="n">
        <f aca="false">B90-C90</f>
        <v>0</v>
      </c>
      <c r="E90" s="4"/>
    </row>
    <row r="91" customFormat="false" ht="26.85" hidden="false" customHeight="false" outlineLevel="0" collapsed="false">
      <c r="A91" s="25" t="s">
        <v>57</v>
      </c>
      <c r="B91" s="34" t="n">
        <v>17</v>
      </c>
      <c r="C91" s="4" t="n">
        <v>17</v>
      </c>
      <c r="D91" s="9" t="n">
        <f aca="false">B91-C91</f>
        <v>0</v>
      </c>
      <c r="E91" s="4"/>
    </row>
    <row r="92" customFormat="false" ht="26.85" hidden="false" customHeight="false" outlineLevel="0" collapsed="false">
      <c r="A92" s="25" t="s">
        <v>58</v>
      </c>
      <c r="B92" s="34" t="n">
        <v>51</v>
      </c>
      <c r="C92" s="4" t="n">
        <v>51</v>
      </c>
      <c r="D92" s="9" t="n">
        <f aca="false">B92-C92</f>
        <v>0</v>
      </c>
      <c r="E92" s="4"/>
    </row>
    <row r="93" customFormat="false" ht="39.55" hidden="false" customHeight="false" outlineLevel="0" collapsed="false">
      <c r="A93" s="25" t="s">
        <v>59</v>
      </c>
      <c r="B93" s="34" t="n">
        <v>34</v>
      </c>
      <c r="C93" s="4" t="n">
        <v>33</v>
      </c>
      <c r="D93" s="9" t="n">
        <f aca="false">B93-C93</f>
        <v>1</v>
      </c>
      <c r="E93" s="4"/>
    </row>
    <row r="94" customFormat="false" ht="39.55" hidden="false" customHeight="false" outlineLevel="0" collapsed="false">
      <c r="A94" s="25" t="s">
        <v>60</v>
      </c>
      <c r="B94" s="35" t="n">
        <v>34</v>
      </c>
      <c r="C94" s="36" t="n">
        <v>33</v>
      </c>
      <c r="D94" s="9" t="n">
        <f aca="false">B94-C94</f>
        <v>1</v>
      </c>
      <c r="E94" s="10"/>
    </row>
    <row r="95" customFormat="false" ht="15" hidden="false" customHeight="false" outlineLevel="0" collapsed="false">
      <c r="A95" s="37" t="s">
        <v>22</v>
      </c>
      <c r="B95" s="17" t="n">
        <f aca="false">SUM(B69:B83,(B88:B94),(B85:B86))</f>
        <v>1153</v>
      </c>
      <c r="C95" s="17" t="n">
        <f aca="false">SUM(C69:C83,(C88:C94),(C85:C86))</f>
        <v>1126</v>
      </c>
      <c r="D95" s="9" t="n">
        <f aca="false">B95-C95</f>
        <v>27</v>
      </c>
      <c r="E95" s="18" t="n">
        <f aca="false">(C95*100)/B95</f>
        <v>97.6582827406765</v>
      </c>
    </row>
    <row r="96" customFormat="false" ht="15" hidden="false" customHeight="false" outlineLevel="0" collapsed="false">
      <c r="A96" s="38" t="s">
        <v>61</v>
      </c>
      <c r="B96" s="9" t="n">
        <f aca="false">B95+B65+B46+B18</f>
        <v>14279</v>
      </c>
      <c r="C96" s="9" t="n">
        <f aca="false">C95+C65+C46+C18</f>
        <v>14025</v>
      </c>
      <c r="D96" s="9" t="n">
        <f aca="false">B96-C96</f>
        <v>254</v>
      </c>
      <c r="E96" s="18" t="n">
        <f aca="false">(C96*100)/B96</f>
        <v>98.2211639470551</v>
      </c>
    </row>
  </sheetData>
  <mergeCells count="14">
    <mergeCell ref="A1:D1"/>
    <mergeCell ref="B2:D2"/>
    <mergeCell ref="A4:E4"/>
    <mergeCell ref="A16:E16"/>
    <mergeCell ref="A19:E19"/>
    <mergeCell ref="A22:A23"/>
    <mergeCell ref="A40:E40"/>
    <mergeCell ref="A47:E47"/>
    <mergeCell ref="A61:E61"/>
    <mergeCell ref="A66:E66"/>
    <mergeCell ref="A67:E67"/>
    <mergeCell ref="A68:E68"/>
    <mergeCell ref="A84:E84"/>
    <mergeCell ref="A87:E8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832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2021-06-01T12:29:08Z</dcterms:created>
  <dc:creator>1</dc:creator>
  <dc:description/>
  <dc:language>ru-RU</dc:language>
  <cp:lastModifiedBy/>
  <dcterms:modified xsi:type="dcterms:W3CDTF">2021-06-15T13:28:47Z</dcterms:modified>
  <cp:revision>6</cp:revision>
  <dc:subject/>
  <dc:title/>
</cp:coreProperties>
</file>